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3030844\Laboral\Desktop\Diseño instruccional Mayo\14_07_16\"/>
    </mc:Choice>
  </mc:AlternateContent>
  <bookViews>
    <workbookView xWindow="0" yWindow="0" windowWidth="23025" windowHeight="12435" tabRatio="500"/>
  </bookViews>
  <sheets>
    <sheet name="2. Interes Compuesto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4" l="1"/>
  <c r="F7" i="4"/>
  <c r="B8" i="4"/>
  <c r="F8" i="4"/>
  <c r="B9" i="4"/>
  <c r="F9" i="4"/>
  <c r="B10" i="4"/>
  <c r="F10" i="4"/>
  <c r="B11" i="4"/>
  <c r="F11" i="4"/>
  <c r="B12" i="4"/>
  <c r="F12" i="4"/>
  <c r="B13" i="4"/>
  <c r="F13" i="4"/>
  <c r="B14" i="4"/>
  <c r="F14" i="4"/>
  <c r="B15" i="4"/>
  <c r="F15" i="4"/>
  <c r="B16" i="4"/>
  <c r="F1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</calcChain>
</file>

<file path=xl/sharedStrings.xml><?xml version="1.0" encoding="utf-8"?>
<sst xmlns="http://schemas.openxmlformats.org/spreadsheetml/2006/main" count="59" uniqueCount="39">
  <si>
    <t xml:space="preserve">BASE </t>
  </si>
  <si>
    <t>Interés</t>
  </si>
  <si>
    <t>Plazo</t>
  </si>
  <si>
    <t>VP</t>
  </si>
  <si>
    <t>VP * Tasa</t>
  </si>
  <si>
    <t>VP = Capital</t>
  </si>
  <si>
    <t>Tasa</t>
  </si>
  <si>
    <t xml:space="preserve">VF = </t>
  </si>
  <si>
    <t xml:space="preserve">Capital * Tasa </t>
  </si>
  <si>
    <t>1,2,3,4, … ,n</t>
  </si>
  <si>
    <t xml:space="preserve">Base para el calculo de intereses </t>
  </si>
  <si>
    <t>Tasa de interés acordada</t>
  </si>
  <si>
    <t>Capital</t>
  </si>
  <si>
    <t>VF</t>
  </si>
  <si>
    <t>Valor Futuro</t>
  </si>
  <si>
    <t>Tasa Interés</t>
  </si>
  <si>
    <t>Valor Presente</t>
  </si>
  <si>
    <t>NPER</t>
  </si>
  <si>
    <t>TASA</t>
  </si>
  <si>
    <t xml:space="preserve">Interés </t>
  </si>
  <si>
    <t xml:space="preserve"> VP * (1+Tasa * Plazo)</t>
  </si>
  <si>
    <t>Capital * (1+ Tasa)^Plazo</t>
  </si>
  <si>
    <t>VP * (1+ Tasa) ^ Plazo</t>
  </si>
  <si>
    <t xml:space="preserve"> RATE(NPER,PMT,PV,FV,Type,guess)</t>
  </si>
  <si>
    <t xml:space="preserve"> NPER(RATE,PMT,PV,FV,Type)</t>
  </si>
  <si>
    <t xml:space="preserve"> PV(RATE,NPER,PMT,FV,Type)</t>
  </si>
  <si>
    <t xml:space="preserve"> FV(RATE,NPER,PMT,PV,Type)</t>
  </si>
  <si>
    <t>Ingles</t>
  </si>
  <si>
    <t>Español</t>
  </si>
  <si>
    <t>Tasa(NPER,PAGO,VA,VF,Tipo,Adivina)</t>
  </si>
  <si>
    <t>NPER(Tasa, Pago, VA,VF,Tipo)</t>
  </si>
  <si>
    <t>NPER(Tasa, Pago, VA,Tipo)</t>
  </si>
  <si>
    <t>VA(Tasa,NPER, Pago, VF,Tipo)</t>
  </si>
  <si>
    <t>CALCULADORA FINAL  INTERES COMPUESTO</t>
  </si>
  <si>
    <t>Interés compuesto</t>
  </si>
  <si>
    <t>Al valor futuro quitarle el interés</t>
  </si>
  <si>
    <t>CAMBIAR</t>
  </si>
  <si>
    <t>Un solo flujo</t>
  </si>
  <si>
    <t xml:space="preserve">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</si>
</sst>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sz val="12"/>
      <color rgb="FF000000"/>
      <name val="Calibri"/>
      <scheme val="minor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b/>
      <sz val="18"/>
      <color rgb="FF000000"/>
      <name val="Calibri"/>
      <scheme val="minor"/>
    </font>
    <font>
      <b/>
      <sz val="16"/>
      <color rgb="FF000000"/>
      <name val="Calibri"/>
      <scheme val="minor"/>
    </font>
    <font>
      <b/>
      <sz val="18"/>
      <color theme="1"/>
      <name val="Calibri"/>
      <scheme val="minor"/>
    </font>
    <font>
      <b/>
      <sz val="20"/>
      <color theme="1"/>
      <name val="Calibri"/>
      <scheme val="minor"/>
    </font>
    <font>
      <b/>
      <sz val="2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9" fontId="0" fillId="0" borderId="1" xfId="0" applyNumberFormat="1" applyBorder="1"/>
    <xf numFmtId="8" fontId="0" fillId="0" borderId="1" xfId="0" applyNumberFormat="1" applyBorder="1"/>
    <xf numFmtId="8" fontId="0" fillId="0" borderId="0" xfId="0" applyNumberForma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9" fontId="13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44" fontId="12" fillId="3" borderId="0" xfId="2" applyFont="1" applyFill="1" applyAlignment="1">
      <alignment horizontal="center"/>
    </xf>
    <xf numFmtId="165" fontId="13" fillId="3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11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B1" workbookViewId="0">
      <selection activeCell="C2" sqref="C2:C4"/>
    </sheetView>
  </sheetViews>
  <sheetFormatPr defaultColWidth="11" defaultRowHeight="15.75" x14ac:dyDescent="0.25"/>
  <cols>
    <col min="3" max="3" width="24.625" customWidth="1"/>
    <col min="4" max="4" width="29.125" customWidth="1"/>
    <col min="6" max="6" width="30.625" customWidth="1"/>
    <col min="9" max="9" width="43.625" bestFit="1" customWidth="1"/>
    <col min="10" max="11" width="34.625" bestFit="1" customWidth="1"/>
    <col min="12" max="12" width="2.125" bestFit="1" customWidth="1"/>
    <col min="13" max="13" width="31.125" bestFit="1" customWidth="1"/>
  </cols>
  <sheetData>
    <row r="1" spans="1:13" ht="26.25" x14ac:dyDescent="0.4">
      <c r="A1" s="1"/>
      <c r="B1" s="25" t="s">
        <v>34</v>
      </c>
      <c r="C1" s="25"/>
      <c r="D1" s="22" t="s">
        <v>36</v>
      </c>
      <c r="E1" s="9"/>
      <c r="F1" s="20" t="s">
        <v>37</v>
      </c>
      <c r="G1" s="9"/>
      <c r="H1" s="1"/>
      <c r="I1" s="6" t="s">
        <v>33</v>
      </c>
    </row>
    <row r="2" spans="1:13" ht="26.25" x14ac:dyDescent="0.4">
      <c r="A2" s="1"/>
      <c r="B2" s="10" t="s">
        <v>0</v>
      </c>
      <c r="C2" s="23">
        <v>100000</v>
      </c>
      <c r="D2" s="10" t="s">
        <v>16</v>
      </c>
      <c r="E2" s="10" t="s">
        <v>38</v>
      </c>
      <c r="F2" s="9" t="s">
        <v>35</v>
      </c>
      <c r="G2" s="11"/>
      <c r="H2" s="1"/>
    </row>
    <row r="3" spans="1:13" ht="26.25" x14ac:dyDescent="0.25">
      <c r="A3" s="1"/>
      <c r="B3" s="10" t="s">
        <v>15</v>
      </c>
      <c r="C3" s="21">
        <v>7.0000000000000007E-2</v>
      </c>
      <c r="E3" s="10"/>
      <c r="F3" s="10"/>
      <c r="G3" s="11"/>
      <c r="H3" s="1"/>
      <c r="I3" s="7" t="s">
        <v>18</v>
      </c>
      <c r="J3" s="7" t="s">
        <v>17</v>
      </c>
      <c r="K3" s="7" t="s">
        <v>3</v>
      </c>
      <c r="M3" s="7" t="s">
        <v>13</v>
      </c>
    </row>
    <row r="4" spans="1:13" ht="26.25" x14ac:dyDescent="0.25">
      <c r="A4" s="1"/>
      <c r="B4" s="10" t="s">
        <v>2</v>
      </c>
      <c r="C4" s="24">
        <v>10</v>
      </c>
      <c r="D4" s="9"/>
      <c r="E4" s="10"/>
      <c r="F4" s="10"/>
      <c r="G4" s="11"/>
      <c r="H4" s="14" t="s">
        <v>27</v>
      </c>
      <c r="I4" s="15" t="s">
        <v>23</v>
      </c>
      <c r="J4" t="s">
        <v>24</v>
      </c>
      <c r="K4" s="16" t="s">
        <v>25</v>
      </c>
      <c r="M4" s="17" t="s">
        <v>26</v>
      </c>
    </row>
    <row r="5" spans="1:13" ht="21" x14ac:dyDescent="0.25">
      <c r="A5" s="5" t="s">
        <v>2</v>
      </c>
      <c r="B5" s="14" t="s">
        <v>3</v>
      </c>
      <c r="C5" s="14" t="s">
        <v>1</v>
      </c>
      <c r="D5" s="14" t="s">
        <v>14</v>
      </c>
      <c r="E5" s="11"/>
      <c r="F5" s="14" t="s">
        <v>13</v>
      </c>
      <c r="G5" s="19"/>
      <c r="H5" s="18" t="s">
        <v>28</v>
      </c>
      <c r="I5" s="18" t="s">
        <v>29</v>
      </c>
      <c r="J5" s="18" t="s">
        <v>30</v>
      </c>
      <c r="K5" s="18" t="s">
        <v>32</v>
      </c>
      <c r="M5" s="18" t="s">
        <v>31</v>
      </c>
    </row>
    <row r="6" spans="1:13" ht="21" x14ac:dyDescent="0.25">
      <c r="B6" s="12" t="s">
        <v>12</v>
      </c>
      <c r="C6" s="12" t="s">
        <v>4</v>
      </c>
      <c r="D6" s="12" t="s">
        <v>21</v>
      </c>
      <c r="E6" s="12"/>
      <c r="F6" s="19" t="s">
        <v>20</v>
      </c>
      <c r="G6" s="9"/>
    </row>
    <row r="7" spans="1:13" x14ac:dyDescent="0.25">
      <c r="A7" s="2">
        <v>1</v>
      </c>
      <c r="B7" s="13">
        <f>IF(A7&lt;=$C$4,C2,0)</f>
        <v>100000</v>
      </c>
      <c r="C7" s="13">
        <f t="shared" ref="C7:C16" si="0">+B7*$C$3</f>
        <v>7000.0000000000009</v>
      </c>
      <c r="D7" s="13">
        <f>+B7+C7</f>
        <v>107000</v>
      </c>
      <c r="E7" s="13"/>
      <c r="F7" s="13">
        <f>+$B$7*(1+$C$3)^A7</f>
        <v>107000</v>
      </c>
      <c r="G7" s="9"/>
      <c r="I7" s="8" t="s">
        <v>18</v>
      </c>
      <c r="J7" s="8" t="s">
        <v>17</v>
      </c>
      <c r="K7" s="7" t="s">
        <v>3</v>
      </c>
      <c r="L7" s="8">
        <v>0</v>
      </c>
      <c r="M7" s="8" t="s">
        <v>13</v>
      </c>
    </row>
    <row r="8" spans="1:13" x14ac:dyDescent="0.25">
      <c r="A8" s="2">
        <v>2</v>
      </c>
      <c r="B8" s="13">
        <f>IF(A8&lt;=$C$4,F7,0)</f>
        <v>107000</v>
      </c>
      <c r="C8" s="13">
        <f t="shared" si="0"/>
        <v>7490.0000000000009</v>
      </c>
      <c r="D8" s="13">
        <f>+IF(B8=0,0,D7+C8)</f>
        <v>114490</v>
      </c>
      <c r="E8" s="13"/>
      <c r="F8" s="13">
        <f>IF(B8=0,0,$B$7*(1+$C$3)^A8)</f>
        <v>114490</v>
      </c>
      <c r="G8" s="9"/>
    </row>
    <row r="9" spans="1:13" x14ac:dyDescent="0.25">
      <c r="A9" s="2">
        <v>3</v>
      </c>
      <c r="B9" s="13">
        <f t="shared" ref="B9:B16" si="1">IF(A9&lt;=$C$4,F8,0)</f>
        <v>114490</v>
      </c>
      <c r="C9" s="13">
        <f t="shared" si="0"/>
        <v>8014.3000000000011</v>
      </c>
      <c r="D9" s="13">
        <f t="shared" ref="D9:D16" si="2">+IF(B9=0,0,D8+C9)</f>
        <v>122504.3</v>
      </c>
      <c r="E9" s="13"/>
      <c r="F9" s="13">
        <f t="shared" ref="F9:F16" si="3">IF(B9=0,0,$B$7*(1+$C$3)^A9)</f>
        <v>122504.30000000002</v>
      </c>
      <c r="G9" s="9"/>
    </row>
    <row r="10" spans="1:13" x14ac:dyDescent="0.25">
      <c r="A10" s="2">
        <v>4</v>
      </c>
      <c r="B10" s="13">
        <f t="shared" si="1"/>
        <v>122504.30000000002</v>
      </c>
      <c r="C10" s="13">
        <f t="shared" si="0"/>
        <v>8575.3010000000013</v>
      </c>
      <c r="D10" s="13">
        <f t="shared" si="2"/>
        <v>131079.601</v>
      </c>
      <c r="E10" s="13"/>
      <c r="F10" s="13">
        <f t="shared" si="3"/>
        <v>131079.601</v>
      </c>
      <c r="G10" s="9"/>
      <c r="I10" s="8" t="s">
        <v>18</v>
      </c>
      <c r="J10" s="8" t="s">
        <v>17</v>
      </c>
      <c r="K10" s="8" t="s">
        <v>3</v>
      </c>
      <c r="L10" s="8">
        <v>0</v>
      </c>
      <c r="M10" s="7" t="s">
        <v>13</v>
      </c>
    </row>
    <row r="11" spans="1:13" x14ac:dyDescent="0.25">
      <c r="A11" s="2">
        <v>5</v>
      </c>
      <c r="B11" s="13">
        <f t="shared" si="1"/>
        <v>131079.601</v>
      </c>
      <c r="C11" s="13">
        <f t="shared" si="0"/>
        <v>9175.5720700000002</v>
      </c>
      <c r="D11" s="13">
        <f t="shared" si="2"/>
        <v>140255.17306999999</v>
      </c>
      <c r="E11" s="13"/>
      <c r="F11" s="13">
        <f t="shared" si="3"/>
        <v>140255.17307000002</v>
      </c>
      <c r="G11" s="9"/>
    </row>
    <row r="12" spans="1:13" x14ac:dyDescent="0.25">
      <c r="A12" s="2">
        <v>6</v>
      </c>
      <c r="B12" s="13">
        <f t="shared" si="1"/>
        <v>140255.17307000002</v>
      </c>
      <c r="C12" s="13">
        <f t="shared" si="0"/>
        <v>9817.8621149000028</v>
      </c>
      <c r="D12" s="13">
        <f t="shared" si="2"/>
        <v>150073.03518489999</v>
      </c>
      <c r="E12" s="13"/>
      <c r="F12" s="13">
        <f t="shared" si="3"/>
        <v>150073.03518490001</v>
      </c>
      <c r="G12" s="9"/>
    </row>
    <row r="13" spans="1:13" x14ac:dyDescent="0.25">
      <c r="A13" s="2">
        <v>7</v>
      </c>
      <c r="B13" s="13">
        <f t="shared" si="1"/>
        <v>150073.03518490001</v>
      </c>
      <c r="C13" s="13">
        <f t="shared" si="0"/>
        <v>10505.112462943001</v>
      </c>
      <c r="D13" s="13">
        <f t="shared" si="2"/>
        <v>160578.147647843</v>
      </c>
      <c r="E13" s="13"/>
      <c r="F13" s="13">
        <f t="shared" si="3"/>
        <v>160578.14764784303</v>
      </c>
      <c r="G13" s="9"/>
      <c r="I13" s="8" t="s">
        <v>18</v>
      </c>
      <c r="J13" s="7" t="s">
        <v>17</v>
      </c>
      <c r="K13" s="8" t="s">
        <v>3</v>
      </c>
      <c r="L13" s="8">
        <v>0</v>
      </c>
      <c r="M13" s="8" t="s">
        <v>13</v>
      </c>
    </row>
    <row r="14" spans="1:13" x14ac:dyDescent="0.25">
      <c r="A14" s="2">
        <v>8</v>
      </c>
      <c r="B14" s="13">
        <f t="shared" si="1"/>
        <v>160578.14764784303</v>
      </c>
      <c r="C14" s="13">
        <f t="shared" si="0"/>
        <v>11240.470335349013</v>
      </c>
      <c r="D14" s="13">
        <f t="shared" si="2"/>
        <v>171818.617983192</v>
      </c>
      <c r="E14" s="13"/>
      <c r="F14" s="13">
        <f t="shared" si="3"/>
        <v>171818.61798319203</v>
      </c>
      <c r="G14" s="9"/>
    </row>
    <row r="15" spans="1:13" x14ac:dyDescent="0.25">
      <c r="A15" s="2">
        <v>9</v>
      </c>
      <c r="B15" s="13">
        <f t="shared" si="1"/>
        <v>171818.61798319203</v>
      </c>
      <c r="C15" s="13">
        <f t="shared" si="0"/>
        <v>12027.303258823444</v>
      </c>
      <c r="D15" s="13">
        <f t="shared" si="2"/>
        <v>183845.92124201544</v>
      </c>
      <c r="E15" s="13"/>
      <c r="F15" s="13">
        <f t="shared" si="3"/>
        <v>183845.92124201549</v>
      </c>
      <c r="G15" s="9"/>
    </row>
    <row r="16" spans="1:13" x14ac:dyDescent="0.25">
      <c r="A16" s="2">
        <v>10</v>
      </c>
      <c r="B16" s="13">
        <f t="shared" si="1"/>
        <v>183845.92124201549</v>
      </c>
      <c r="C16" s="13">
        <f t="shared" si="0"/>
        <v>12869.214486941086</v>
      </c>
      <c r="D16" s="13">
        <f t="shared" si="2"/>
        <v>196715.13572895652</v>
      </c>
      <c r="E16" s="13"/>
      <c r="F16" s="13">
        <f t="shared" si="3"/>
        <v>196715.13572895655</v>
      </c>
      <c r="I16" s="7" t="s">
        <v>18</v>
      </c>
      <c r="J16" s="8" t="s">
        <v>17</v>
      </c>
      <c r="K16" s="8" t="s">
        <v>3</v>
      </c>
      <c r="L16" s="8">
        <v>0</v>
      </c>
      <c r="M16" s="8" t="s">
        <v>13</v>
      </c>
    </row>
    <row r="17" spans="1:3" x14ac:dyDescent="0.25">
      <c r="A17" s="3"/>
    </row>
    <row r="18" spans="1:3" x14ac:dyDescent="0.25">
      <c r="A18" s="4"/>
    </row>
    <row r="19" spans="1:3" x14ac:dyDescent="0.25">
      <c r="A19" s="4"/>
    </row>
    <row r="20" spans="1:3" x14ac:dyDescent="0.25">
      <c r="A20" s="4"/>
    </row>
    <row r="22" spans="1:3" x14ac:dyDescent="0.25">
      <c r="B22" t="s">
        <v>5</v>
      </c>
      <c r="C22" t="s">
        <v>10</v>
      </c>
    </row>
    <row r="23" spans="1:3" x14ac:dyDescent="0.25">
      <c r="B23" t="s">
        <v>2</v>
      </c>
      <c r="C23" t="s">
        <v>9</v>
      </c>
    </row>
    <row r="24" spans="1:3" x14ac:dyDescent="0.25">
      <c r="B24" t="s">
        <v>19</v>
      </c>
      <c r="C24" t="s">
        <v>8</v>
      </c>
    </row>
    <row r="25" spans="1:3" x14ac:dyDescent="0.25">
      <c r="B25" t="s">
        <v>6</v>
      </c>
      <c r="C25" t="s">
        <v>11</v>
      </c>
    </row>
    <row r="26" spans="1:3" x14ac:dyDescent="0.25">
      <c r="B26" t="s">
        <v>7</v>
      </c>
      <c r="C26" t="s">
        <v>22</v>
      </c>
    </row>
  </sheetData>
  <mergeCells count="1">
    <mergeCell ref="B1:C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Interes Compuesto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Tecnológico de Monterrey</cp:lastModifiedBy>
  <dcterms:created xsi:type="dcterms:W3CDTF">2016-05-01T16:11:09Z</dcterms:created>
  <dcterms:modified xsi:type="dcterms:W3CDTF">2016-07-18T19:36:55Z</dcterms:modified>
</cp:coreProperties>
</file>